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osehulman-my.sharepoint.com/personal/jungh_rose-hulman_edu/Documents/MySGA/"/>
    </mc:Choice>
  </mc:AlternateContent>
  <xr:revisionPtr revIDLastSave="189" documentId="8_{CB15D427-20E1-4BB0-8312-1515C9C1BC4B}" xr6:coauthVersionLast="47" xr6:coauthVersionMax="47" xr10:uidLastSave="{563D0575-287D-4550-B311-2038B66559DB}"/>
  <bookViews>
    <workbookView xWindow="-110" yWindow="-110" windowWidth="25820" windowHeight="15500" xr2:uid="{ADF3DF9D-D4DC-4443-BD47-5D61E99758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" l="1"/>
  <c r="H8" i="1"/>
</calcChain>
</file>

<file path=xl/sharedStrings.xml><?xml version="1.0" encoding="utf-8"?>
<sst xmlns="http://schemas.openxmlformats.org/spreadsheetml/2006/main" count="38" uniqueCount="35">
  <si>
    <t>GAS</t>
  </si>
  <si>
    <t>Lodging</t>
  </si>
  <si>
    <t>Total Round Trip Distance</t>
  </si>
  <si>
    <t>Number of Cars expecting 6 people per car</t>
  </si>
  <si>
    <t>https://gasprices.aaa.com/</t>
  </si>
  <si>
    <t>Gas Price Link</t>
  </si>
  <si>
    <t>Gas price per gallon(use the link below)</t>
  </si>
  <si>
    <t>C</t>
  </si>
  <si>
    <t>D</t>
  </si>
  <si>
    <t>G</t>
  </si>
  <si>
    <t>E</t>
  </si>
  <si>
    <t>MPG</t>
  </si>
  <si>
    <t>Input</t>
  </si>
  <si>
    <t>Total</t>
  </si>
  <si>
    <t>MPG: 22MPG (This is fixed)</t>
  </si>
  <si>
    <t>Error Margin (This is fixed)</t>
  </si>
  <si>
    <t>Parameter</t>
  </si>
  <si>
    <t>Region</t>
  </si>
  <si>
    <t>Alpha</t>
  </si>
  <si>
    <t>Beta</t>
  </si>
  <si>
    <t>New England</t>
  </si>
  <si>
    <t>Mid-Atlantic</t>
  </si>
  <si>
    <t>East North Central</t>
  </si>
  <si>
    <t>West North Central</t>
  </si>
  <si>
    <t>South Atlantic</t>
  </si>
  <si>
    <t>East South Central</t>
  </si>
  <si>
    <t>West South Central</t>
  </si>
  <si>
    <t>Mountain</t>
  </si>
  <si>
    <t>Pacific</t>
  </si>
  <si>
    <t>https://www.gsa.gov/travel/plan-book/per-diem-rates</t>
  </si>
  <si>
    <t>Region (Select)</t>
  </si>
  <si>
    <t>Descriptions for the paramters are below</t>
  </si>
  <si>
    <t>Per Diem Rate
 (use link below)</t>
  </si>
  <si>
    <t>Use this link to find the Per Diem Rate</t>
  </si>
  <si>
    <t>Total # of Rooms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</si>
</sst>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22"/>
      <color theme="1"/>
      <name val="Aptos Narrow"/>
      <family val="2"/>
      <scheme val="minor"/>
    </font>
    <font>
      <u/>
      <sz val="14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4" xfId="0" applyBorder="1"/>
    <xf numFmtId="0" fontId="8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0" xfId="2" applyAlignment="1">
      <alignment horizontal="center"/>
    </xf>
    <xf numFmtId="44" fontId="11" fillId="0" borderId="0" xfId="1" applyFont="1" applyBorder="1" applyAlignment="1">
      <alignment horizontal="center" vertical="center"/>
    </xf>
    <xf numFmtId="44" fontId="11" fillId="0" borderId="4" xfId="1" applyFont="1" applyBorder="1" applyAlignment="1">
      <alignment horizontal="center" vertical="center"/>
    </xf>
    <xf numFmtId="44" fontId="11" fillId="0" borderId="8" xfId="1" applyFont="1" applyBorder="1" applyAlignment="1">
      <alignment horizontal="center" vertical="center"/>
    </xf>
    <xf numFmtId="44" fontId="11" fillId="0" borderId="9" xfId="1" applyFont="1" applyBorder="1" applyAlignment="1">
      <alignment horizontal="center" vertical="center"/>
    </xf>
    <xf numFmtId="0" fontId="0" fillId="0" borderId="7" xfId="0" applyBorder="1"/>
    <xf numFmtId="0" fontId="9" fillId="0" borderId="6" xfId="0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0" xfId="2" applyAlignment="1"/>
    <xf numFmtId="0" fontId="12" fillId="0" borderId="0" xfId="2" applyFont="1" applyAlignment="1"/>
    <xf numFmtId="0" fontId="2" fillId="0" borderId="6" xfId="0" applyFont="1" applyBorder="1" applyAlignment="1">
      <alignment vertical="center" wrapText="1"/>
    </xf>
    <xf numFmtId="2" fontId="0" fillId="0" borderId="0" xfId="0" applyNumberFormat="1" applyBorder="1" applyAlignment="1">
      <alignment horizontal="center" vertical="center"/>
    </xf>
    <xf numFmtId="0" fontId="0" fillId="0" borderId="11" xfId="0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4" fontId="5" fillId="0" borderId="0" xfId="1" applyFont="1" applyBorder="1" applyAlignment="1">
      <alignment horizontal="center" vertical="center"/>
    </xf>
    <xf numFmtId="44" fontId="5" fillId="0" borderId="4" xfId="1" applyFont="1" applyBorder="1" applyAlignment="1">
      <alignment horizontal="center" vertical="center"/>
    </xf>
    <xf numFmtId="44" fontId="5" fillId="0" borderId="8" xfId="1" applyFont="1" applyBorder="1" applyAlignment="1">
      <alignment horizontal="center" vertical="center"/>
    </xf>
    <xf numFmtId="44" fontId="5" fillId="0" borderId="9" xfId="1" applyFont="1" applyBorder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16</xdr:row>
      <xdr:rowOff>0</xdr:rowOff>
    </xdr:from>
    <xdr:to>
      <xdr:col>10</xdr:col>
      <xdr:colOff>203201</xdr:colOff>
      <xdr:row>29</xdr:row>
      <xdr:rowOff>114432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B12552-4DDA-1AA6-21BF-04E0A8D71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1" y="3937000"/>
          <a:ext cx="6191250" cy="2559182"/>
        </a:xfrm>
        <a:prstGeom prst="rect">
          <a:avLst/>
        </a:prstGeom>
      </xdr:spPr>
    </xdr:pic>
    <xdr:clientData/>
  </xdr:twoCellAnchor>
  <xdr:twoCellAnchor editAs="oneCell">
    <xdr:from>
      <xdr:col>20</xdr:col>
      <xdr:colOff>222250</xdr:colOff>
      <xdr:row>16</xdr:row>
      <xdr:rowOff>0</xdr:rowOff>
    </xdr:from>
    <xdr:to>
      <xdr:col>29</xdr:col>
      <xdr:colOff>565486</xdr:colOff>
      <xdr:row>32</xdr:row>
      <xdr:rowOff>165263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E39C1B9-D44F-4ED9-8DA2-B0825201FD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6950" y="3943350"/>
          <a:ext cx="6547186" cy="3162463"/>
        </a:xfrm>
        <a:prstGeom prst="rect">
          <a:avLst/>
        </a:prstGeom>
      </xdr:spPr>
    </xdr:pic>
    <xdr:clientData/>
  </xdr:twoCellAnchor>
  <xdr:twoCellAnchor editAs="oneCell">
    <xdr:from>
      <xdr:col>10</xdr:col>
      <xdr:colOff>546100</xdr:colOff>
      <xdr:row>11</xdr:row>
      <xdr:rowOff>127000</xdr:rowOff>
    </xdr:from>
    <xdr:to>
      <xdr:col>19</xdr:col>
      <xdr:colOff>533721</xdr:colOff>
      <xdr:row>21</xdr:row>
      <xdr:rowOff>120752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1384312-5A55-CE6C-BF6A-5256A80C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43750" y="2990850"/>
          <a:ext cx="6255071" cy="1994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gsa.gov/travel/plan-book/per-diem-rates" TargetMode="External"/><Relationship Id="rId1" Type="http://schemas.openxmlformats.org/officeDocument/2006/relationships/hyperlink" Target="https://gasprices.aa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5036-83B1-4992-941D-D0A87F7A4A3B}">
  <dimension ref="B5:X24"/>
  <sheetViews>
    <sheetView tabSelected="1" topLeftCell="C8" workbookViewId="0">
      <selection activeCell="T40" sqref="T40"/>
    </sheetView>
  </sheetViews>
  <sheetFormatPr defaultRowHeight="14.5" x14ac:dyDescent="0.35"/>
  <cols>
    <col min="8" max="8" width="11.453125" customWidth="1"/>
    <col min="9" max="9" width="13.1796875" customWidth="1"/>
    <col min="12" max="12" width="19.90625" customWidth="1"/>
    <col min="22" max="22" width="19" customWidth="1"/>
  </cols>
  <sheetData>
    <row r="5" spans="2:24" ht="15" thickBot="1" x14ac:dyDescent="0.4"/>
    <row r="6" spans="2:24" ht="26.5" thickBot="1" x14ac:dyDescent="0.65">
      <c r="B6" s="2" t="s">
        <v>0</v>
      </c>
      <c r="C6" s="3"/>
      <c r="D6" s="3"/>
      <c r="E6" s="3"/>
      <c r="F6" s="3"/>
      <c r="G6" s="3"/>
      <c r="H6" s="3"/>
      <c r="I6" s="4"/>
      <c r="L6" s="2" t="s">
        <v>1</v>
      </c>
      <c r="M6" s="3"/>
      <c r="N6" s="3"/>
      <c r="O6" s="3"/>
      <c r="P6" s="3"/>
      <c r="Q6" s="3"/>
      <c r="R6" s="3"/>
      <c r="S6" s="3"/>
      <c r="T6" s="4"/>
      <c r="V6" s="45" t="s">
        <v>17</v>
      </c>
      <c r="W6" s="30" t="s">
        <v>18</v>
      </c>
      <c r="X6" s="46" t="s">
        <v>19</v>
      </c>
    </row>
    <row r="7" spans="2:24" ht="20" customHeight="1" x14ac:dyDescent="0.35">
      <c r="B7" s="16"/>
      <c r="C7" s="17" t="s">
        <v>16</v>
      </c>
      <c r="D7" s="17"/>
      <c r="E7" s="17"/>
      <c r="F7" s="17"/>
      <c r="G7" s="18" t="s">
        <v>12</v>
      </c>
      <c r="H7" s="19" t="s">
        <v>13</v>
      </c>
      <c r="I7" s="20"/>
      <c r="L7" s="35"/>
      <c r="M7" s="19" t="s">
        <v>16</v>
      </c>
      <c r="N7" s="19"/>
      <c r="O7" s="19"/>
      <c r="P7" s="19"/>
      <c r="Q7" s="19"/>
      <c r="R7" s="19" t="s">
        <v>13</v>
      </c>
      <c r="S7" s="19"/>
      <c r="T7" s="20"/>
      <c r="V7" s="6" t="s">
        <v>20</v>
      </c>
      <c r="W7" s="7">
        <v>1.06</v>
      </c>
      <c r="X7" s="8">
        <v>5</v>
      </c>
    </row>
    <row r="8" spans="2:24" ht="26.5" customHeight="1" x14ac:dyDescent="0.35">
      <c r="B8" s="9" t="s">
        <v>7</v>
      </c>
      <c r="C8" s="10" t="s">
        <v>3</v>
      </c>
      <c r="D8" s="10"/>
      <c r="E8" s="10"/>
      <c r="F8" s="10"/>
      <c r="G8" s="34">
        <v>0</v>
      </c>
      <c r="H8" s="23">
        <f>G8*G9*G10*G11/G12</f>
        <v>0</v>
      </c>
      <c r="I8" s="24"/>
      <c r="L8" s="28" t="s">
        <v>30</v>
      </c>
      <c r="M8" s="29" t="s">
        <v>20</v>
      </c>
      <c r="N8" s="29"/>
      <c r="O8" s="29"/>
      <c r="P8" s="29"/>
      <c r="Q8" s="29"/>
      <c r="R8" s="38">
        <f>(VLOOKUP(M8,V7:X15,2,FALSE)*M9+VLOOKUP(M8,V7:X15,3,FALSE))*M10</f>
        <v>656</v>
      </c>
      <c r="S8" s="38"/>
      <c r="T8" s="39"/>
      <c r="V8" s="6" t="s">
        <v>21</v>
      </c>
      <c r="W8" s="7">
        <v>1.1000000000000001</v>
      </c>
      <c r="X8" s="8">
        <v>10</v>
      </c>
    </row>
    <row r="9" spans="2:24" ht="26.5" customHeight="1" x14ac:dyDescent="0.35">
      <c r="B9" s="9" t="s">
        <v>8</v>
      </c>
      <c r="C9" s="10" t="s">
        <v>2</v>
      </c>
      <c r="D9" s="10"/>
      <c r="E9" s="10"/>
      <c r="F9" s="10"/>
      <c r="G9" s="34">
        <v>0</v>
      </c>
      <c r="H9" s="23"/>
      <c r="I9" s="24"/>
      <c r="L9" s="33" t="s">
        <v>32</v>
      </c>
      <c r="M9" s="42">
        <v>150</v>
      </c>
      <c r="N9" s="42"/>
      <c r="O9" s="42"/>
      <c r="P9" s="42"/>
      <c r="Q9" s="42"/>
      <c r="R9" s="38"/>
      <c r="S9" s="38"/>
      <c r="T9" s="39"/>
      <c r="V9" s="6" t="s">
        <v>22</v>
      </c>
      <c r="W9" s="7">
        <v>1.05</v>
      </c>
      <c r="X9" s="8">
        <v>3</v>
      </c>
    </row>
    <row r="10" spans="2:24" ht="26.5" customHeight="1" thickBot="1" x14ac:dyDescent="0.4">
      <c r="B10" s="9" t="s">
        <v>9</v>
      </c>
      <c r="C10" s="10" t="s">
        <v>6</v>
      </c>
      <c r="D10" s="10"/>
      <c r="E10" s="10"/>
      <c r="F10" s="10"/>
      <c r="G10" s="34">
        <v>0</v>
      </c>
      <c r="H10" s="23"/>
      <c r="I10" s="24"/>
      <c r="L10" s="43" t="s">
        <v>34</v>
      </c>
      <c r="M10" s="44">
        <v>4</v>
      </c>
      <c r="N10" s="44"/>
      <c r="O10" s="44"/>
      <c r="P10" s="44"/>
      <c r="Q10" s="44"/>
      <c r="R10" s="38"/>
      <c r="S10" s="38"/>
      <c r="T10" s="39"/>
      <c r="V10" s="6" t="s">
        <v>23</v>
      </c>
      <c r="W10" s="7">
        <v>1.03</v>
      </c>
      <c r="X10" s="8">
        <v>2</v>
      </c>
    </row>
    <row r="11" spans="2:24" ht="26.5" customHeight="1" thickBot="1" x14ac:dyDescent="0.45">
      <c r="B11" s="9" t="s">
        <v>10</v>
      </c>
      <c r="C11" s="10" t="s">
        <v>15</v>
      </c>
      <c r="D11" s="10"/>
      <c r="E11" s="10"/>
      <c r="F11" s="10"/>
      <c r="G11" s="15">
        <v>1.2</v>
      </c>
      <c r="H11" s="23"/>
      <c r="I11" s="24"/>
      <c r="L11" s="36" t="s">
        <v>31</v>
      </c>
      <c r="M11" s="37"/>
      <c r="N11" s="37"/>
      <c r="O11" s="37"/>
      <c r="P11" s="37"/>
      <c r="Q11" s="37"/>
      <c r="R11" s="40"/>
      <c r="S11" s="40"/>
      <c r="T11" s="41"/>
      <c r="V11" s="6" t="s">
        <v>24</v>
      </c>
      <c r="W11" s="7">
        <v>1.08</v>
      </c>
      <c r="X11" s="8">
        <v>8</v>
      </c>
    </row>
    <row r="12" spans="2:24" ht="26.5" customHeight="1" thickBot="1" x14ac:dyDescent="0.4">
      <c r="B12" s="11" t="s">
        <v>11</v>
      </c>
      <c r="C12" s="12" t="s">
        <v>14</v>
      </c>
      <c r="D12" s="12"/>
      <c r="E12" s="12"/>
      <c r="F12" s="12"/>
      <c r="G12" s="21">
        <v>22</v>
      </c>
      <c r="H12" s="25"/>
      <c r="I12" s="26"/>
      <c r="L12" s="31"/>
      <c r="M12" s="31"/>
      <c r="N12" s="31"/>
      <c r="O12" s="31"/>
      <c r="P12" s="31"/>
      <c r="V12" s="6" t="s">
        <v>25</v>
      </c>
      <c r="W12" s="7">
        <v>1.04</v>
      </c>
      <c r="X12" s="8">
        <v>4</v>
      </c>
    </row>
    <row r="13" spans="2:24" x14ac:dyDescent="0.35">
      <c r="V13" s="6" t="s">
        <v>26</v>
      </c>
      <c r="W13" s="7">
        <v>1.06</v>
      </c>
      <c r="X13" s="8">
        <v>5</v>
      </c>
    </row>
    <row r="14" spans="2:24" x14ac:dyDescent="0.35">
      <c r="C14" s="5" t="s">
        <v>5</v>
      </c>
      <c r="D14" s="5"/>
      <c r="E14" s="5"/>
      <c r="V14" s="6" t="s">
        <v>27</v>
      </c>
      <c r="W14" s="7">
        <v>1.07</v>
      </c>
      <c r="X14" s="8">
        <v>5</v>
      </c>
    </row>
    <row r="15" spans="2:24" ht="15" thickBot="1" x14ac:dyDescent="0.4">
      <c r="C15" s="22" t="s">
        <v>4</v>
      </c>
      <c r="D15" s="22"/>
      <c r="E15" s="22"/>
      <c r="V15" s="27" t="s">
        <v>28</v>
      </c>
      <c r="W15" s="13">
        <v>1.1000000000000001</v>
      </c>
      <c r="X15" s="14">
        <v>10</v>
      </c>
    </row>
    <row r="23" spans="12:15" ht="18.5" x14ac:dyDescent="0.45">
      <c r="L23" s="32" t="s">
        <v>29</v>
      </c>
      <c r="M23" s="32"/>
      <c r="N23" s="32"/>
      <c r="O23" s="32"/>
    </row>
    <row r="24" spans="12:15" x14ac:dyDescent="0.35">
      <c r="L24" s="1" t="s">
        <v>33</v>
      </c>
      <c r="M24" s="1"/>
      <c r="N24" s="1"/>
    </row>
  </sheetData>
  <mergeCells count="20">
    <mergeCell ref="R8:T11"/>
    <mergeCell ref="M9:Q9"/>
    <mergeCell ref="L24:N24"/>
    <mergeCell ref="L11:Q11"/>
    <mergeCell ref="M10:Q10"/>
    <mergeCell ref="L6:T6"/>
    <mergeCell ref="R7:T7"/>
    <mergeCell ref="M7:Q7"/>
    <mergeCell ref="M8:Q8"/>
    <mergeCell ref="C7:F7"/>
    <mergeCell ref="B6:I6"/>
    <mergeCell ref="H7:I7"/>
    <mergeCell ref="H8:I12"/>
    <mergeCell ref="C8:F8"/>
    <mergeCell ref="C9:F9"/>
    <mergeCell ref="C15:E15"/>
    <mergeCell ref="C14:E14"/>
    <mergeCell ref="C10:F10"/>
    <mergeCell ref="C11:F11"/>
    <mergeCell ref="C12:F12"/>
  </mergeCells>
  <dataValidations count="1">
    <dataValidation type="list" showInputMessage="1" showErrorMessage="1" sqref="M8" xr:uid="{AD8E6AF0-222C-4F43-B625-2061E74B5E0D}">
      <formula1>$V$7:$V$15</formula1>
    </dataValidation>
  </dataValidations>
  <hyperlinks>
    <hyperlink ref="C15:E15" r:id="rId1" display="https://gasprices.aaa.com/" xr:uid="{FCE40F90-FC56-4219-8685-76BC46B19FD7}"/>
    <hyperlink ref="L23:O23" r:id="rId2" display="https://www.gsa.gov/travel/plan-book/per-diem-rates" xr:uid="{84FF6532-8279-4FB3-AF61-AB7409FAE954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Jung, Henry</dc:creator>
  <cp:lastModifiedBy>Jung, Henry</cp:lastModifiedBy>
  <dcterms:created xsi:type="dcterms:W3CDTF">2025-08-24T19:45:17Z</dcterms:created>
  <dcterms:modified xsi:type="dcterms:W3CDTF">2025-08-24T21:00:50Z</dcterms:modified>
</cp:coreProperties>
</file>